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o Frontoni\GRUPO MILL Dropbox\Franco Alexander Frontoni\Macroeconomía\2020\Prácticos para videos\"/>
    </mc:Choice>
  </mc:AlternateContent>
  <bookViews>
    <workbookView xWindow="-120" yWindow="-120" windowWidth="19440" windowHeight="15000"/>
  </bookViews>
  <sheets>
    <sheet name="Planteo Ejercicio" sheetId="1" r:id="rId1"/>
    <sheet name="Res. a)" sheetId="2" r:id="rId2"/>
    <sheet name="Res b)" sheetId="3" r:id="rId3"/>
    <sheet name="Res c)" sheetId="4" r:id="rId4"/>
    <sheet name="Res.d)" sheetId="5" r:id="rId5"/>
    <sheet name="Res.e)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6" l="1"/>
  <c r="I10" i="6"/>
  <c r="I13" i="6"/>
  <c r="D10" i="4" l="1"/>
  <c r="D9" i="4"/>
  <c r="H17" i="3"/>
  <c r="H17" i="2"/>
  <c r="C10" i="3"/>
  <c r="J30" i="3"/>
  <c r="H30" i="3"/>
  <c r="E30" i="3"/>
  <c r="J17" i="2"/>
  <c r="C10" i="4" s="1"/>
  <c r="E17" i="2"/>
  <c r="C9" i="4" s="1"/>
  <c r="C17" i="2"/>
  <c r="C8" i="4" l="1"/>
  <c r="G7" i="6" s="1"/>
  <c r="C17" i="3"/>
  <c r="J17" i="3"/>
  <c r="D8" i="4"/>
  <c r="H7" i="6" s="1"/>
  <c r="E17" i="3"/>
  <c r="C23" i="3"/>
  <c r="C30" i="3" s="1"/>
  <c r="I7" i="6" l="1"/>
</calcChain>
</file>

<file path=xl/sharedStrings.xml><?xml version="1.0" encoding="utf-8"?>
<sst xmlns="http://schemas.openxmlformats.org/spreadsheetml/2006/main" count="128" uniqueCount="76">
  <si>
    <t>Stock</t>
  </si>
  <si>
    <t>MACROECONOMIA - FACULTAD DE CS ECONOMICAS Y JURIDICAS DE LA UNLPam</t>
  </si>
  <si>
    <t>a)</t>
  </si>
  <si>
    <t>Materia Prima</t>
  </si>
  <si>
    <t>Valor</t>
  </si>
  <si>
    <t>Concepto</t>
  </si>
  <si>
    <t>EGRESOS</t>
  </si>
  <si>
    <t>INGRESOS</t>
  </si>
  <si>
    <t>Pago a Factores Productivos</t>
  </si>
  <si>
    <t>Cuenta Conciliación de Capital del Sector Empresas</t>
  </si>
  <si>
    <t>Cuenta de Conciliación de Capital de las Familias</t>
  </si>
  <si>
    <t>Cuenta transacciones Corrientes sector Empresa</t>
  </si>
  <si>
    <t>Cuenta de transacciones Corrientes de las Familias</t>
  </si>
  <si>
    <t>Venta Bs Finales a Familias</t>
  </si>
  <si>
    <t>Variación stock de existencias</t>
  </si>
  <si>
    <t>Pagos y Transferencias Netas</t>
  </si>
  <si>
    <t>Ahorro de las Familias</t>
  </si>
  <si>
    <t>Producción Total</t>
  </si>
  <si>
    <t>Insumos</t>
  </si>
  <si>
    <t>Total</t>
  </si>
  <si>
    <t>b)</t>
  </si>
  <si>
    <t>c)</t>
  </si>
  <si>
    <t>d)</t>
  </si>
  <si>
    <t>Valor Agregado=</t>
  </si>
  <si>
    <t>Producción Total - Insumos</t>
  </si>
  <si>
    <t>VA=</t>
  </si>
  <si>
    <t>PT</t>
  </si>
  <si>
    <t>Gasto Total=</t>
  </si>
  <si>
    <t>Consumo + Inversión</t>
  </si>
  <si>
    <t>GT=</t>
  </si>
  <si>
    <t>C</t>
  </si>
  <si>
    <t>I</t>
  </si>
  <si>
    <t>Remuneración Total= Pago a los factores productivos</t>
  </si>
  <si>
    <t>VI=</t>
  </si>
  <si>
    <t>Pagos</t>
  </si>
  <si>
    <t>El sector Agropecuario produce bienes durante el periodo por valor de $120, para lo cual utiliza materias primas acumuladas en el periodo anterior por $80 y paga $30 en concepto de rentas , beneficios e intereses y salarios $10.</t>
  </si>
  <si>
    <t>Del valor total de la producción agrícola, $10 se destinan al consumo de las familias, $80 son acumulados para continuar el proceso productivo en el periodo siguiente y la otra cuarta parte se destina como materia prima al sector Industrial</t>
  </si>
  <si>
    <t>Finalmente, el sector Industrial produce bienes finales por $90, los cuales son vendidos a las Familias en su totalidad. Este sector paga sueldos por $30</t>
  </si>
  <si>
    <t>a) Confeccione la cuenta de ingresos y egresos del Sector Agropecuario y del Sector Industrial.</t>
  </si>
  <si>
    <t>b)Confeccione la cuenta consolidada de transacciones corrientes y de conciliación del capital del Sector de las Empresas y del Sector Familias.</t>
  </si>
  <si>
    <t>c)¿A cuánto asciende el valor de a producción total y de los insumos? Discrimínelo para cada empresa</t>
  </si>
  <si>
    <t>d)Grafique los flujos monetario y real, considerando dentro del Sector de las Empresas a los sectores Agropecuario e Industrial.</t>
  </si>
  <si>
    <t>e)¿Cómo se obtiene y cúal es el valor del ingreso, del gasto total en bienes finales y del valor agregado?¿Los valores obtenidos son iguales o desiguales? ¿Por qué?</t>
  </si>
  <si>
    <t>Sector Agropecuario</t>
  </si>
  <si>
    <t>Salarios</t>
  </si>
  <si>
    <t>Vtas. bs finales a flias</t>
  </si>
  <si>
    <t>Producc. No vendida</t>
  </si>
  <si>
    <t>Vtas al sector industrial</t>
  </si>
  <si>
    <t>Sector Industrial</t>
  </si>
  <si>
    <t>Compras al sector agropecuario</t>
  </si>
  <si>
    <t>Renta, beneficios e intereses</t>
  </si>
  <si>
    <t>Rentas, benef. e int.</t>
  </si>
  <si>
    <t>ventas de bs finales a las familias</t>
  </si>
  <si>
    <t>EJERCICIO N° 2</t>
  </si>
  <si>
    <t>Compra Bs Finales a sector agropecuario</t>
  </si>
  <si>
    <t>Compra Bs Finales a Sector industrial</t>
  </si>
  <si>
    <t>Pagos a los servicios productivos</t>
  </si>
  <si>
    <t>Sector agropecuario</t>
  </si>
  <si>
    <t>Sector industrial</t>
  </si>
  <si>
    <t>EJERCICIO N°2</t>
  </si>
  <si>
    <t>Los valores del gasto total en bienes y servicios finales, del ingreso y del valor agregado son iguales ya que implican el mismo concepto , difiriendo el método de obtención.</t>
  </si>
  <si>
    <t>Pago por la compra de factores productivos ($100)</t>
  </si>
  <si>
    <t>Servicios de los factores productivos</t>
  </si>
  <si>
    <t>Empresas</t>
  </si>
  <si>
    <t>Agro</t>
  </si>
  <si>
    <t>Industria</t>
  </si>
  <si>
    <t>Familias</t>
  </si>
  <si>
    <t>Bienes finales</t>
  </si>
  <si>
    <t>Pago por la compra de bienes finales ($100)</t>
  </si>
  <si>
    <t>…....&gt;</t>
  </si>
  <si>
    <t>&lt;…...</t>
  </si>
  <si>
    <t>&lt;…....</t>
  </si>
  <si>
    <t>…...&gt;</t>
  </si>
  <si>
    <t>…..&gt;</t>
  </si>
  <si>
    <t>&lt;….....</t>
  </si>
  <si>
    <t>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</si>
</sst>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3" borderId="0" xfId="0" applyFont="1" applyFill="1" applyBorder="1"/>
    <xf numFmtId="0" fontId="0" fillId="6" borderId="0" xfId="0" applyFill="1" applyBorder="1" applyAlignment="1">
      <alignment wrapText="1"/>
    </xf>
    <xf numFmtId="0" fontId="0" fillId="6" borderId="0" xfId="0" applyFill="1" applyBorder="1"/>
    <xf numFmtId="0" fontId="1" fillId="0" borderId="2" xfId="0" applyFont="1" applyBorder="1" applyAlignment="1">
      <alignment horizontal="center"/>
    </xf>
    <xf numFmtId="0" fontId="0" fillId="6" borderId="0" xfId="0" applyFill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1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3D942B8-6CF4-4B18-B19C-2DF65AE562C4}" type="doc">
      <dgm:prSet loTypeId="urn:microsoft.com/office/officeart/2005/8/layout/chevron1" loCatId="process" qsTypeId="urn:microsoft.com/office/officeart/2005/8/quickstyle/simple1" qsCatId="simple" csTypeId="urn:microsoft.com/office/officeart/2005/8/colors/accent1_2" csCatId="accent1" phldr="1"/>
      <dgm:spPr/>
    </dgm:pt>
    <dgm:pt modelId="{DAC79737-FB76-4CB4-95F5-4DA1FDD9DC6D}">
      <dgm:prSet phldrT="[Texto]"/>
      <dgm:spPr/>
      <dgm:t>
        <a:bodyPr/>
        <a:lstStyle/>
        <a:p>
          <a:r>
            <a:rPr lang="es-AR"/>
            <a:t>movimientos del ejercicio</a:t>
          </a:r>
        </a:p>
      </dgm:t>
    </dgm:pt>
    <dgm:pt modelId="{45C5ECD0-5BAE-404D-96E9-742A68CB0DDD}" type="parTrans" cxnId="{37A09FD0-E306-4BFB-9B00-8EC90812114C}">
      <dgm:prSet/>
      <dgm:spPr/>
      <dgm:t>
        <a:bodyPr/>
        <a:lstStyle/>
        <a:p>
          <a:endParaRPr lang="es-AR"/>
        </a:p>
      </dgm:t>
    </dgm:pt>
    <dgm:pt modelId="{53D0D7AE-15C9-45C7-8C7A-1C3769D6D816}" type="sibTrans" cxnId="{37A09FD0-E306-4BFB-9B00-8EC90812114C}">
      <dgm:prSet/>
      <dgm:spPr/>
      <dgm:t>
        <a:bodyPr/>
        <a:lstStyle/>
        <a:p>
          <a:endParaRPr lang="es-AR"/>
        </a:p>
      </dgm:t>
    </dgm:pt>
    <dgm:pt modelId="{EA1B07DD-445B-4F3D-8084-AE3829933030}" type="pres">
      <dgm:prSet presAssocID="{63D942B8-6CF4-4B18-B19C-2DF65AE562C4}" presName="Name0" presStyleCnt="0">
        <dgm:presLayoutVars>
          <dgm:dir/>
          <dgm:animLvl val="lvl"/>
          <dgm:resizeHandles val="exact"/>
        </dgm:presLayoutVars>
      </dgm:prSet>
      <dgm:spPr/>
    </dgm:pt>
    <dgm:pt modelId="{BE19EE86-0839-4102-A3BC-91925FE01AAD}" type="pres">
      <dgm:prSet presAssocID="{DAC79737-FB76-4CB4-95F5-4DA1FDD9DC6D}" presName="parTxOnly" presStyleLbl="node1" presStyleIdx="0" presStyleCnt="1" custLinFactY="12121" custLinFactNeighborX="4127" custLinFactNeighborY="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AR"/>
        </a:p>
      </dgm:t>
    </dgm:pt>
  </dgm:ptLst>
  <dgm:cxnLst>
    <dgm:cxn modelId="{37A09FD0-E306-4BFB-9B00-8EC90812114C}" srcId="{63D942B8-6CF4-4B18-B19C-2DF65AE562C4}" destId="{DAC79737-FB76-4CB4-95F5-4DA1FDD9DC6D}" srcOrd="0" destOrd="0" parTransId="{45C5ECD0-5BAE-404D-96E9-742A68CB0DDD}" sibTransId="{53D0D7AE-15C9-45C7-8C7A-1C3769D6D816}"/>
    <dgm:cxn modelId="{5D3DE9F1-247F-497A-AF54-75A3BCA7639C}" type="presOf" srcId="{63D942B8-6CF4-4B18-B19C-2DF65AE562C4}" destId="{EA1B07DD-445B-4F3D-8084-AE3829933030}" srcOrd="0" destOrd="0" presId="urn:microsoft.com/office/officeart/2005/8/layout/chevron1"/>
    <dgm:cxn modelId="{64F499B0-73FE-4762-8E7F-5BBC44A52F71}" type="presOf" srcId="{DAC79737-FB76-4CB4-95F5-4DA1FDD9DC6D}" destId="{BE19EE86-0839-4102-A3BC-91925FE01AAD}" srcOrd="0" destOrd="0" presId="urn:microsoft.com/office/officeart/2005/8/layout/chevron1"/>
    <dgm:cxn modelId="{A44E6E2E-50FE-4C9F-93B8-9B20EE2AA9B1}" type="presParOf" srcId="{EA1B07DD-445B-4F3D-8084-AE3829933030}" destId="{BE19EE86-0839-4102-A3BC-91925FE01AAD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3D942B8-6CF4-4B18-B19C-2DF65AE562C4}" type="doc">
      <dgm:prSet loTypeId="urn:microsoft.com/office/officeart/2005/8/layout/chevron1" loCatId="process" qsTypeId="urn:microsoft.com/office/officeart/2005/8/quickstyle/simple1" qsCatId="simple" csTypeId="urn:microsoft.com/office/officeart/2005/8/colors/accent1_2" csCatId="accent1" phldr="1"/>
      <dgm:spPr/>
    </dgm:pt>
    <dgm:pt modelId="{DAC79737-FB76-4CB4-95F5-4DA1FDD9DC6D}">
      <dgm:prSet phldrT="[Texto]"/>
      <dgm:spPr/>
      <dgm:t>
        <a:bodyPr/>
        <a:lstStyle/>
        <a:p>
          <a:r>
            <a:rPr lang="es-AR"/>
            <a:t>movimientos del ejercicio</a:t>
          </a:r>
        </a:p>
      </dgm:t>
    </dgm:pt>
    <dgm:pt modelId="{45C5ECD0-5BAE-404D-96E9-742A68CB0DDD}" type="parTrans" cxnId="{37A09FD0-E306-4BFB-9B00-8EC90812114C}">
      <dgm:prSet/>
      <dgm:spPr/>
      <dgm:t>
        <a:bodyPr/>
        <a:lstStyle/>
        <a:p>
          <a:endParaRPr lang="es-AR"/>
        </a:p>
      </dgm:t>
    </dgm:pt>
    <dgm:pt modelId="{53D0D7AE-15C9-45C7-8C7A-1C3769D6D816}" type="sibTrans" cxnId="{37A09FD0-E306-4BFB-9B00-8EC90812114C}">
      <dgm:prSet/>
      <dgm:spPr/>
      <dgm:t>
        <a:bodyPr/>
        <a:lstStyle/>
        <a:p>
          <a:endParaRPr lang="es-AR"/>
        </a:p>
      </dgm:t>
    </dgm:pt>
    <dgm:pt modelId="{EA1B07DD-445B-4F3D-8084-AE3829933030}" type="pres">
      <dgm:prSet presAssocID="{63D942B8-6CF4-4B18-B19C-2DF65AE562C4}" presName="Name0" presStyleCnt="0">
        <dgm:presLayoutVars>
          <dgm:dir/>
          <dgm:animLvl val="lvl"/>
          <dgm:resizeHandles val="exact"/>
        </dgm:presLayoutVars>
      </dgm:prSet>
      <dgm:spPr/>
    </dgm:pt>
    <dgm:pt modelId="{BE19EE86-0839-4102-A3BC-91925FE01AAD}" type="pres">
      <dgm:prSet presAssocID="{DAC79737-FB76-4CB4-95F5-4DA1FDD9DC6D}" presName="parTxOnly" presStyleLbl="node1" presStyleIdx="0" presStyleCnt="1" custLinFactY="12121" custLinFactNeighborX="4127" custLinFactNeighborY="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s-AR"/>
        </a:p>
      </dgm:t>
    </dgm:pt>
  </dgm:ptLst>
  <dgm:cxnLst>
    <dgm:cxn modelId="{37A09FD0-E306-4BFB-9B00-8EC90812114C}" srcId="{63D942B8-6CF4-4B18-B19C-2DF65AE562C4}" destId="{DAC79737-FB76-4CB4-95F5-4DA1FDD9DC6D}" srcOrd="0" destOrd="0" parTransId="{45C5ECD0-5BAE-404D-96E9-742A68CB0DDD}" sibTransId="{53D0D7AE-15C9-45C7-8C7A-1C3769D6D816}"/>
    <dgm:cxn modelId="{FCFCA457-A885-433A-939F-773FF292B354}" type="presOf" srcId="{DAC79737-FB76-4CB4-95F5-4DA1FDD9DC6D}" destId="{BE19EE86-0839-4102-A3BC-91925FE01AAD}" srcOrd="0" destOrd="0" presId="urn:microsoft.com/office/officeart/2005/8/layout/chevron1"/>
    <dgm:cxn modelId="{DE7FB8F0-EB6B-4F48-BE79-85F95DD2EEDB}" type="presOf" srcId="{63D942B8-6CF4-4B18-B19C-2DF65AE562C4}" destId="{EA1B07DD-445B-4F3D-8084-AE3829933030}" srcOrd="0" destOrd="0" presId="urn:microsoft.com/office/officeart/2005/8/layout/chevron1"/>
    <dgm:cxn modelId="{8DADE9AF-6935-4495-8A72-F9DA3AA0DD47}" type="presParOf" srcId="{EA1B07DD-445B-4F3D-8084-AE3829933030}" destId="{BE19EE86-0839-4102-A3BC-91925FE01AAD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E19EE86-0839-4102-A3BC-91925FE01AAD}">
      <dsp:nvSpPr>
        <dsp:cNvPr id="0" name=""/>
        <dsp:cNvSpPr/>
      </dsp:nvSpPr>
      <dsp:spPr>
        <a:xfrm>
          <a:off x="2009" y="0"/>
          <a:ext cx="2055390" cy="502920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21336" rIns="21336" bIns="21336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AR" sz="1600" kern="1200"/>
            <a:t>movimientos del ejercicio</a:t>
          </a:r>
        </a:p>
      </dsp:txBody>
      <dsp:txXfrm>
        <a:off x="253469" y="0"/>
        <a:ext cx="1552470" cy="50292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E19EE86-0839-4102-A3BC-91925FE01AAD}">
      <dsp:nvSpPr>
        <dsp:cNvPr id="0" name=""/>
        <dsp:cNvSpPr/>
      </dsp:nvSpPr>
      <dsp:spPr>
        <a:xfrm>
          <a:off x="2009" y="0"/>
          <a:ext cx="2055390" cy="502920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21336" rIns="21336" bIns="21336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AR" sz="1600" kern="1200"/>
            <a:t>movimientos del ejercicio</a:t>
          </a:r>
        </a:p>
      </dsp:txBody>
      <dsp:txXfrm>
        <a:off x="253469" y="0"/>
        <a:ext cx="1552470" cy="50292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8</xdr:row>
      <xdr:rowOff>106680</xdr:rowOff>
    </xdr:from>
    <xdr:to>
      <xdr:col>5</xdr:col>
      <xdr:colOff>670560</xdr:colOff>
      <xdr:row>11</xdr:row>
      <xdr:rowOff>60960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8</xdr:col>
      <xdr:colOff>190500</xdr:colOff>
      <xdr:row>8</xdr:row>
      <xdr:rowOff>91440</xdr:rowOff>
    </xdr:from>
    <xdr:to>
      <xdr:col>10</xdr:col>
      <xdr:colOff>662940</xdr:colOff>
      <xdr:row>11</xdr:row>
      <xdr:rowOff>45720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6"/>
  <sheetViews>
    <sheetView showGridLines="0" tabSelected="1" zoomScaleNormal="100" workbookViewId="0"/>
  </sheetViews>
  <sheetFormatPr baseColWidth="10" defaultRowHeight="14.4" x14ac:dyDescent="0.3"/>
  <cols>
    <col min="2" max="2" width="17.77734375" customWidth="1"/>
    <col min="7" max="7" width="18.6640625" bestFit="1" customWidth="1"/>
    <col min="12" max="12" width="29.6640625" customWidth="1"/>
  </cols>
  <sheetData>
    <row r="3" spans="2:13" x14ac:dyDescent="0.3">
      <c r="B3" s="1" t="s">
        <v>53</v>
      </c>
    </row>
    <row r="4" spans="2:13" x14ac:dyDescent="0.3">
      <c r="B4" s="1" t="s">
        <v>1</v>
      </c>
    </row>
    <row r="5" spans="2:13" x14ac:dyDescent="0.3">
      <c r="B5" s="1"/>
    </row>
    <row r="6" spans="2:13" ht="14.4" customHeight="1" x14ac:dyDescent="0.3">
      <c r="B6" s="22" t="s">
        <v>75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2:13" ht="14.4" customHeight="1" x14ac:dyDescent="0.3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9" spans="2:13" x14ac:dyDescent="0.3">
      <c r="B9" s="25" t="s">
        <v>43</v>
      </c>
      <c r="C9" s="25"/>
      <c r="G9" s="25" t="s">
        <v>48</v>
      </c>
      <c r="H9" s="25"/>
      <c r="L9" s="25" t="s">
        <v>66</v>
      </c>
      <c r="M9" s="25"/>
    </row>
    <row r="11" spans="2:13" x14ac:dyDescent="0.3">
      <c r="B11" s="29"/>
    </row>
    <row r="12" spans="2:13" x14ac:dyDescent="0.3">
      <c r="G12" s="29"/>
    </row>
    <row r="16" spans="2:13" ht="41.4" customHeight="1" x14ac:dyDescent="0.3">
      <c r="B16" s="30" t="s">
        <v>35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2:13" x14ac:dyDescent="0.3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2:13" ht="28.5" customHeight="1" x14ac:dyDescent="0.3">
      <c r="B18" s="30" t="s">
        <v>36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2:13" x14ac:dyDescent="0.3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13" x14ac:dyDescent="0.3">
      <c r="B20" s="32" t="s">
        <v>37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2:13" x14ac:dyDescent="0.3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2:13" x14ac:dyDescent="0.3">
      <c r="B22" s="31" t="s">
        <v>38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2:13" x14ac:dyDescent="0.3">
      <c r="B23" s="31" t="s">
        <v>39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2:13" x14ac:dyDescent="0.3">
      <c r="B24" s="31" t="s">
        <v>40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13" x14ac:dyDescent="0.3">
      <c r="B25" s="31" t="s">
        <v>41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2:13" x14ac:dyDescent="0.3">
      <c r="B26" s="31" t="s">
        <v>42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</sheetData>
  <mergeCells count="7">
    <mergeCell ref="B18:M18"/>
    <mergeCell ref="B20:M20"/>
    <mergeCell ref="B6:M7"/>
    <mergeCell ref="B16:M16"/>
    <mergeCell ref="B9:C9"/>
    <mergeCell ref="G9:H9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1"/>
  <sheetViews>
    <sheetView showGridLines="0" showRowColHeaders="0" workbookViewId="0">
      <selection activeCell="H10" sqref="H10"/>
    </sheetView>
  </sheetViews>
  <sheetFormatPr baseColWidth="10" defaultRowHeight="14.4" x14ac:dyDescent="0.3"/>
  <cols>
    <col min="2" max="2" width="17.33203125" customWidth="1"/>
    <col min="3" max="3" width="13.5546875" customWidth="1"/>
    <col min="4" max="4" width="19.44140625" bestFit="1" customWidth="1"/>
    <col min="7" max="7" width="20.5546875" customWidth="1"/>
    <col min="9" max="9" width="19.44140625" bestFit="1" customWidth="1"/>
    <col min="12" max="12" width="20.33203125" customWidth="1"/>
  </cols>
  <sheetData>
    <row r="3" spans="1:22" x14ac:dyDescent="0.3">
      <c r="B3" s="1" t="s">
        <v>53</v>
      </c>
      <c r="C3" s="1"/>
    </row>
    <row r="4" spans="1:22" x14ac:dyDescent="0.3">
      <c r="B4" s="1" t="s">
        <v>1</v>
      </c>
      <c r="C4" s="1"/>
    </row>
    <row r="6" spans="1:22" x14ac:dyDescent="0.3">
      <c r="B6" s="1" t="s">
        <v>2</v>
      </c>
      <c r="C6" s="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3">
      <c r="B7" s="25" t="s">
        <v>43</v>
      </c>
      <c r="C7" s="25"/>
      <c r="D7" s="25"/>
      <c r="E7" s="25"/>
      <c r="G7" s="25" t="s">
        <v>48</v>
      </c>
      <c r="H7" s="25"/>
      <c r="I7" s="25"/>
      <c r="J7" s="25"/>
      <c r="K7" s="13"/>
      <c r="L7" s="23"/>
      <c r="M7" s="23"/>
      <c r="N7" s="23"/>
      <c r="O7" s="23"/>
      <c r="P7" s="13"/>
      <c r="Q7" s="13"/>
      <c r="R7" s="13"/>
      <c r="S7" s="13"/>
      <c r="T7" s="13"/>
      <c r="U7" s="13"/>
      <c r="V7" s="13"/>
    </row>
    <row r="8" spans="1:22" x14ac:dyDescent="0.3">
      <c r="B8" s="24" t="s">
        <v>6</v>
      </c>
      <c r="C8" s="24"/>
      <c r="D8" s="24" t="s">
        <v>7</v>
      </c>
      <c r="E8" s="24"/>
      <c r="G8" s="24" t="s">
        <v>6</v>
      </c>
      <c r="H8" s="24"/>
      <c r="I8" s="24" t="s">
        <v>7</v>
      </c>
      <c r="J8" s="24"/>
      <c r="K8" s="13"/>
      <c r="L8" s="23"/>
      <c r="M8" s="23"/>
      <c r="N8" s="23"/>
      <c r="O8" s="23"/>
      <c r="P8" s="13"/>
      <c r="Q8" s="13"/>
      <c r="R8" s="13"/>
      <c r="S8" s="13"/>
      <c r="T8" s="13"/>
      <c r="U8" s="13"/>
      <c r="V8" s="13"/>
    </row>
    <row r="9" spans="1:22" ht="15" thickBot="1" x14ac:dyDescent="0.35">
      <c r="B9" s="4" t="s">
        <v>5</v>
      </c>
      <c r="C9" s="4" t="s">
        <v>4</v>
      </c>
      <c r="D9" s="4" t="s">
        <v>5</v>
      </c>
      <c r="E9" s="4" t="s">
        <v>4</v>
      </c>
      <c r="G9" s="4" t="s">
        <v>5</v>
      </c>
      <c r="H9" s="4" t="s">
        <v>4</v>
      </c>
      <c r="I9" s="4" t="s">
        <v>5</v>
      </c>
      <c r="J9" s="4" t="s">
        <v>4</v>
      </c>
      <c r="K9" s="13"/>
      <c r="L9" s="16"/>
      <c r="M9" s="16"/>
      <c r="N9" s="16"/>
      <c r="O9" s="16"/>
      <c r="P9" s="13"/>
      <c r="Q9" s="13"/>
      <c r="R9" s="13"/>
      <c r="S9" s="13"/>
      <c r="T9" s="13"/>
      <c r="U9" s="13"/>
      <c r="V9" s="13"/>
    </row>
    <row r="10" spans="1:22" ht="28.8" x14ac:dyDescent="0.3">
      <c r="A10" s="3"/>
      <c r="B10" s="3" t="s">
        <v>3</v>
      </c>
      <c r="C10" s="3">
        <v>80</v>
      </c>
      <c r="D10" s="2" t="s">
        <v>45</v>
      </c>
      <c r="E10" s="3">
        <v>10</v>
      </c>
      <c r="G10" s="33" t="s">
        <v>49</v>
      </c>
      <c r="H10" s="3">
        <v>30</v>
      </c>
      <c r="I10" s="5" t="s">
        <v>52</v>
      </c>
      <c r="J10" s="3">
        <v>90</v>
      </c>
      <c r="K10" s="13"/>
      <c r="L10" s="12"/>
      <c r="M10" s="13"/>
      <c r="N10" s="12"/>
      <c r="O10" s="13"/>
      <c r="P10" s="13"/>
      <c r="Q10" s="13"/>
      <c r="R10" s="13"/>
      <c r="S10" s="13"/>
      <c r="T10" s="13"/>
      <c r="U10" s="13"/>
      <c r="V10" s="13"/>
    </row>
    <row r="11" spans="1:22" x14ac:dyDescent="0.3">
      <c r="A11" s="3"/>
      <c r="B11" s="12" t="s">
        <v>44</v>
      </c>
      <c r="C11" s="13">
        <v>10</v>
      </c>
      <c r="D11" s="2" t="s">
        <v>46</v>
      </c>
      <c r="E11" s="3">
        <v>80</v>
      </c>
      <c r="G11" s="12" t="s">
        <v>44</v>
      </c>
      <c r="H11" s="13">
        <v>30</v>
      </c>
      <c r="I11" s="14"/>
      <c r="J11" s="13"/>
      <c r="K11" s="13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x14ac:dyDescent="0.3">
      <c r="A12" s="3"/>
      <c r="B12" s="3" t="s">
        <v>51</v>
      </c>
      <c r="C12" s="3">
        <v>30</v>
      </c>
      <c r="D12" s="2" t="s">
        <v>47</v>
      </c>
      <c r="E12" s="3">
        <v>30</v>
      </c>
      <c r="G12" s="13" t="s">
        <v>50</v>
      </c>
      <c r="H12" s="13">
        <v>30</v>
      </c>
      <c r="I12" s="14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x14ac:dyDescent="0.3">
      <c r="A13" s="3"/>
      <c r="B13" s="3"/>
      <c r="C13" s="3"/>
      <c r="D13" s="2"/>
      <c r="E13" s="3"/>
      <c r="G13" s="3"/>
      <c r="H13" s="3"/>
      <c r="I13" s="2"/>
      <c r="J13" s="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x14ac:dyDescent="0.3">
      <c r="A14" s="3"/>
      <c r="B14" s="3"/>
      <c r="C14" s="3"/>
      <c r="D14" s="2"/>
      <c r="E14" s="3"/>
      <c r="G14" s="3"/>
      <c r="H14" s="3"/>
      <c r="I14" s="2"/>
      <c r="J14" s="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x14ac:dyDescent="0.3">
      <c r="A15" s="3"/>
      <c r="B15" s="3"/>
      <c r="C15" s="3"/>
      <c r="D15" s="2"/>
      <c r="E15" s="3"/>
      <c r="G15" s="3"/>
      <c r="H15" s="3"/>
      <c r="I15" s="2"/>
      <c r="J15" s="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3">
      <c r="A16" s="3"/>
      <c r="B16" s="3"/>
      <c r="C16" s="3"/>
      <c r="D16" s="2"/>
      <c r="E16" s="3"/>
      <c r="G16" s="3"/>
      <c r="H16" s="3"/>
      <c r="I16" s="2"/>
      <c r="J16" s="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3">
      <c r="A17" s="3"/>
      <c r="B17" s="3"/>
      <c r="C17" s="7">
        <f>SUM(C10:C16)</f>
        <v>120</v>
      </c>
      <c r="D17" s="2"/>
      <c r="E17" s="7">
        <f>SUM(E10:E16)</f>
        <v>120</v>
      </c>
      <c r="G17" s="3"/>
      <c r="H17" s="7">
        <f>SUM(H10:H16)</f>
        <v>90</v>
      </c>
      <c r="I17" s="2"/>
      <c r="J17" s="7">
        <f>SUM(J10:J16)</f>
        <v>90</v>
      </c>
      <c r="K17" s="13"/>
      <c r="L17" s="13"/>
      <c r="M17" s="15"/>
      <c r="N17" s="13"/>
      <c r="O17" s="15"/>
      <c r="P17" s="13"/>
      <c r="Q17" s="13"/>
      <c r="R17" s="13"/>
      <c r="S17" s="13"/>
      <c r="T17" s="13"/>
      <c r="U17" s="13"/>
      <c r="V17" s="13"/>
    </row>
    <row r="18" spans="1:22" x14ac:dyDescent="0.3"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3"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3"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3"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</sheetData>
  <mergeCells count="9">
    <mergeCell ref="L8:M8"/>
    <mergeCell ref="N8:O8"/>
    <mergeCell ref="B8:C8"/>
    <mergeCell ref="D8:E8"/>
    <mergeCell ref="B7:E7"/>
    <mergeCell ref="G7:J7"/>
    <mergeCell ref="G8:H8"/>
    <mergeCell ref="I8:J8"/>
    <mergeCell ref="L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0"/>
  <sheetViews>
    <sheetView showGridLines="0" showRowColHeaders="0" workbookViewId="0">
      <selection activeCell="M10" sqref="M10"/>
    </sheetView>
  </sheetViews>
  <sheetFormatPr baseColWidth="10" defaultRowHeight="14.4" x14ac:dyDescent="0.3"/>
  <sheetData>
    <row r="3" spans="2:10" x14ac:dyDescent="0.3">
      <c r="B3" s="1" t="s">
        <v>53</v>
      </c>
      <c r="C3" s="1"/>
    </row>
    <row r="4" spans="2:10" x14ac:dyDescent="0.3">
      <c r="B4" s="1" t="s">
        <v>1</v>
      </c>
      <c r="C4" s="1"/>
    </row>
    <row r="6" spans="2:10" x14ac:dyDescent="0.3">
      <c r="B6" s="1" t="s">
        <v>20</v>
      </c>
      <c r="C6" s="1"/>
    </row>
    <row r="7" spans="2:10" x14ac:dyDescent="0.3">
      <c r="B7" s="25" t="s">
        <v>11</v>
      </c>
      <c r="C7" s="25"/>
      <c r="D7" s="25"/>
      <c r="E7" s="25"/>
      <c r="G7" s="25" t="s">
        <v>12</v>
      </c>
      <c r="H7" s="25"/>
      <c r="I7" s="25"/>
      <c r="J7" s="25"/>
    </row>
    <row r="8" spans="2:10" x14ac:dyDescent="0.3">
      <c r="B8" s="24" t="s">
        <v>6</v>
      </c>
      <c r="C8" s="24"/>
      <c r="D8" s="24" t="s">
        <v>7</v>
      </c>
      <c r="E8" s="24"/>
      <c r="G8" s="24" t="s">
        <v>6</v>
      </c>
      <c r="H8" s="24"/>
      <c r="I8" s="24" t="s">
        <v>7</v>
      </c>
      <c r="J8" s="24"/>
    </row>
    <row r="9" spans="2:10" ht="15" thickBot="1" x14ac:dyDescent="0.35">
      <c r="B9" s="4" t="s">
        <v>5</v>
      </c>
      <c r="C9" s="4" t="s">
        <v>4</v>
      </c>
      <c r="D9" s="4" t="s">
        <v>5</v>
      </c>
      <c r="E9" s="4" t="s">
        <v>4</v>
      </c>
      <c r="G9" s="4" t="s">
        <v>5</v>
      </c>
      <c r="H9" s="4" t="s">
        <v>4</v>
      </c>
      <c r="I9" s="4" t="s">
        <v>5</v>
      </c>
      <c r="J9" s="4" t="s">
        <v>4</v>
      </c>
    </row>
    <row r="10" spans="2:10" ht="72" x14ac:dyDescent="0.3">
      <c r="B10" s="6" t="s">
        <v>3</v>
      </c>
      <c r="C10" s="3">
        <f>+'Res. a)'!C10</f>
        <v>80</v>
      </c>
      <c r="D10" s="5" t="s">
        <v>13</v>
      </c>
      <c r="E10" s="3">
        <v>100</v>
      </c>
      <c r="G10" s="33" t="s">
        <v>54</v>
      </c>
      <c r="H10" s="3">
        <v>10</v>
      </c>
      <c r="I10" s="5" t="s">
        <v>56</v>
      </c>
      <c r="J10" s="3">
        <v>100</v>
      </c>
    </row>
    <row r="11" spans="2:10" ht="57.6" x14ac:dyDescent="0.3">
      <c r="B11" s="8" t="s">
        <v>8</v>
      </c>
      <c r="C11" s="9">
        <v>100</v>
      </c>
      <c r="D11" s="2" t="s">
        <v>0</v>
      </c>
      <c r="E11" s="3">
        <v>80</v>
      </c>
      <c r="G11" s="33" t="s">
        <v>55</v>
      </c>
      <c r="H11" s="3">
        <v>90</v>
      </c>
      <c r="I11" s="2"/>
      <c r="J11" s="3"/>
    </row>
    <row r="12" spans="2:10" x14ac:dyDescent="0.3">
      <c r="B12" s="3"/>
      <c r="C12" s="3"/>
      <c r="D12" s="2"/>
      <c r="E12" s="3"/>
      <c r="G12" s="3"/>
      <c r="H12" s="3"/>
      <c r="I12" s="2"/>
      <c r="J12" s="3"/>
    </row>
    <row r="13" spans="2:10" x14ac:dyDescent="0.3">
      <c r="B13" s="3"/>
      <c r="C13" s="3"/>
      <c r="D13" s="2"/>
      <c r="E13" s="3"/>
      <c r="G13" s="3"/>
      <c r="H13" s="3"/>
      <c r="I13" s="2"/>
      <c r="J13" s="3"/>
    </row>
    <row r="14" spans="2:10" x14ac:dyDescent="0.3">
      <c r="B14" s="3"/>
      <c r="C14" s="3"/>
      <c r="D14" s="2"/>
      <c r="E14" s="3"/>
      <c r="G14" s="3"/>
      <c r="H14" s="3"/>
      <c r="I14" s="2"/>
      <c r="J14" s="3"/>
    </row>
    <row r="15" spans="2:10" x14ac:dyDescent="0.3">
      <c r="B15" s="3"/>
      <c r="C15" s="3"/>
      <c r="D15" s="2"/>
      <c r="E15" s="3"/>
      <c r="G15" s="3"/>
      <c r="H15" s="3"/>
      <c r="I15" s="2"/>
      <c r="J15" s="3"/>
    </row>
    <row r="16" spans="2:10" x14ac:dyDescent="0.3">
      <c r="B16" s="3"/>
      <c r="C16" s="3"/>
      <c r="D16" s="2"/>
      <c r="E16" s="3"/>
      <c r="G16" s="3"/>
      <c r="H16" s="3"/>
      <c r="I16" s="2"/>
      <c r="J16" s="3"/>
    </row>
    <row r="17" spans="2:10" x14ac:dyDescent="0.3">
      <c r="B17" s="3"/>
      <c r="C17" s="7">
        <f>SUM(C10:C16)</f>
        <v>180</v>
      </c>
      <c r="D17" s="2"/>
      <c r="E17" s="7">
        <f>SUM(E10:E16)</f>
        <v>180</v>
      </c>
      <c r="G17" s="3"/>
      <c r="H17" s="7">
        <f>SUM(H10:H16)</f>
        <v>100</v>
      </c>
      <c r="I17" s="2"/>
      <c r="J17" s="7">
        <f>SUM(J10:J16)</f>
        <v>100</v>
      </c>
    </row>
    <row r="20" spans="2:10" x14ac:dyDescent="0.3">
      <c r="B20" s="25" t="s">
        <v>9</v>
      </c>
      <c r="C20" s="25"/>
      <c r="D20" s="25"/>
      <c r="E20" s="25"/>
      <c r="G20" s="25" t="s">
        <v>10</v>
      </c>
      <c r="H20" s="25"/>
      <c r="I20" s="25"/>
      <c r="J20" s="25"/>
    </row>
    <row r="21" spans="2:10" x14ac:dyDescent="0.3">
      <c r="B21" s="24" t="s">
        <v>6</v>
      </c>
      <c r="C21" s="24"/>
      <c r="D21" s="24" t="s">
        <v>7</v>
      </c>
      <c r="E21" s="24"/>
      <c r="G21" s="24" t="s">
        <v>6</v>
      </c>
      <c r="H21" s="24"/>
      <c r="I21" s="24" t="s">
        <v>7</v>
      </c>
      <c r="J21" s="24"/>
    </row>
    <row r="22" spans="2:10" ht="15" thickBot="1" x14ac:dyDescent="0.35">
      <c r="B22" s="4" t="s">
        <v>5</v>
      </c>
      <c r="C22" s="4" t="s">
        <v>4</v>
      </c>
      <c r="D22" s="4" t="s">
        <v>5</v>
      </c>
      <c r="E22" s="4" t="s">
        <v>4</v>
      </c>
      <c r="G22" s="4" t="s">
        <v>5</v>
      </c>
      <c r="H22" s="4" t="s">
        <v>4</v>
      </c>
      <c r="I22" s="4" t="s">
        <v>5</v>
      </c>
      <c r="J22" s="4" t="s">
        <v>4</v>
      </c>
    </row>
    <row r="23" spans="2:10" ht="43.2" x14ac:dyDescent="0.3">
      <c r="B23" s="6" t="s">
        <v>14</v>
      </c>
      <c r="C23" s="3">
        <f>+E11-C10</f>
        <v>0</v>
      </c>
      <c r="D23" s="5" t="s">
        <v>15</v>
      </c>
      <c r="E23" s="3">
        <v>0</v>
      </c>
      <c r="G23" s="6" t="s">
        <v>15</v>
      </c>
      <c r="H23" s="3">
        <v>0</v>
      </c>
      <c r="I23" s="5" t="s">
        <v>16</v>
      </c>
      <c r="J23" s="3">
        <v>0</v>
      </c>
    </row>
    <row r="24" spans="2:10" x14ac:dyDescent="0.3">
      <c r="B24" s="3"/>
      <c r="C24" s="3"/>
      <c r="D24" s="2"/>
      <c r="E24" s="3"/>
      <c r="G24" s="3"/>
      <c r="H24" s="3"/>
      <c r="I24" s="2"/>
      <c r="J24" s="3"/>
    </row>
    <row r="25" spans="2:10" x14ac:dyDescent="0.3">
      <c r="B25" s="3"/>
      <c r="C25" s="3"/>
      <c r="D25" s="2"/>
      <c r="E25" s="3"/>
      <c r="G25" s="3"/>
      <c r="H25" s="3"/>
      <c r="I25" s="2"/>
      <c r="J25" s="3"/>
    </row>
    <row r="26" spans="2:10" x14ac:dyDescent="0.3">
      <c r="B26" s="3"/>
      <c r="C26" s="3"/>
      <c r="D26" s="2"/>
      <c r="E26" s="3"/>
      <c r="G26" s="3"/>
      <c r="H26" s="3"/>
      <c r="I26" s="2"/>
      <c r="J26" s="3"/>
    </row>
    <row r="27" spans="2:10" x14ac:dyDescent="0.3">
      <c r="B27" s="3"/>
      <c r="C27" s="3"/>
      <c r="D27" s="2"/>
      <c r="E27" s="3"/>
      <c r="G27" s="3"/>
      <c r="H27" s="3"/>
      <c r="I27" s="2"/>
      <c r="J27" s="3"/>
    </row>
    <row r="28" spans="2:10" x14ac:dyDescent="0.3">
      <c r="B28" s="3"/>
      <c r="C28" s="3"/>
      <c r="D28" s="2"/>
      <c r="E28" s="3"/>
      <c r="G28" s="3"/>
      <c r="H28" s="3"/>
      <c r="I28" s="2"/>
      <c r="J28" s="3"/>
    </row>
    <row r="29" spans="2:10" x14ac:dyDescent="0.3">
      <c r="B29" s="3"/>
      <c r="C29" s="3"/>
      <c r="D29" s="2"/>
      <c r="E29" s="3"/>
      <c r="G29" s="3"/>
      <c r="H29" s="3"/>
      <c r="I29" s="2"/>
      <c r="J29" s="3"/>
    </row>
    <row r="30" spans="2:10" x14ac:dyDescent="0.3">
      <c r="B30" s="3"/>
      <c r="C30" s="7">
        <f>SUM(C23:C29)</f>
        <v>0</v>
      </c>
      <c r="D30" s="2"/>
      <c r="E30" s="7">
        <f>SUM(E23:E29)</f>
        <v>0</v>
      </c>
      <c r="G30" s="3"/>
      <c r="H30" s="7">
        <f>SUM(H23:H29)</f>
        <v>0</v>
      </c>
      <c r="I30" s="2"/>
      <c r="J30" s="7">
        <f>SUM(J23:J29)</f>
        <v>0</v>
      </c>
    </row>
  </sheetData>
  <mergeCells count="12">
    <mergeCell ref="B20:E20"/>
    <mergeCell ref="B21:C21"/>
    <mergeCell ref="D21:E21"/>
    <mergeCell ref="G20:J20"/>
    <mergeCell ref="G21:H21"/>
    <mergeCell ref="I21:J21"/>
    <mergeCell ref="B7:E7"/>
    <mergeCell ref="G7:J7"/>
    <mergeCell ref="B8:C8"/>
    <mergeCell ref="D8:E8"/>
    <mergeCell ref="G8:H8"/>
    <mergeCell ref="I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showGridLines="0" workbookViewId="0">
      <selection activeCell="C9" sqref="C9"/>
    </sheetView>
  </sheetViews>
  <sheetFormatPr baseColWidth="10" defaultRowHeight="14.4" x14ac:dyDescent="0.3"/>
  <cols>
    <col min="2" max="2" width="21.6640625" customWidth="1"/>
    <col min="3" max="3" width="16.88671875" customWidth="1"/>
    <col min="4" max="4" width="16.6640625" customWidth="1"/>
  </cols>
  <sheetData>
    <row r="3" spans="2:4" x14ac:dyDescent="0.3">
      <c r="B3" s="1" t="s">
        <v>59</v>
      </c>
    </row>
    <row r="4" spans="2:4" x14ac:dyDescent="0.3">
      <c r="B4" s="1" t="s">
        <v>1</v>
      </c>
    </row>
    <row r="6" spans="2:4" x14ac:dyDescent="0.3">
      <c r="B6" s="1" t="s">
        <v>21</v>
      </c>
    </row>
    <row r="7" spans="2:4" ht="15" thickBot="1" x14ac:dyDescent="0.35">
      <c r="B7" s="10" t="s">
        <v>5</v>
      </c>
      <c r="C7" s="10" t="s">
        <v>17</v>
      </c>
      <c r="D7" s="10" t="s">
        <v>18</v>
      </c>
    </row>
    <row r="8" spans="2:4" x14ac:dyDescent="0.3">
      <c r="B8" s="1" t="s">
        <v>19</v>
      </c>
      <c r="C8" s="1">
        <f>SUM(C9:C11)</f>
        <v>210</v>
      </c>
      <c r="D8" s="1">
        <f>SUM(D9:D11)</f>
        <v>110</v>
      </c>
    </row>
    <row r="9" spans="2:4" x14ac:dyDescent="0.3">
      <c r="B9" t="s">
        <v>57</v>
      </c>
      <c r="C9">
        <f>+'Res. a)'!E17</f>
        <v>120</v>
      </c>
      <c r="D9">
        <f>+'Res. a)'!C10</f>
        <v>80</v>
      </c>
    </row>
    <row r="10" spans="2:4" x14ac:dyDescent="0.3">
      <c r="B10" t="s">
        <v>58</v>
      </c>
      <c r="C10">
        <f>+'Res. a)'!J17</f>
        <v>90</v>
      </c>
      <c r="D10">
        <f>+'Res. a)'!H10</f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4"/>
  <sheetViews>
    <sheetView showGridLines="0" workbookViewId="0">
      <selection activeCell="B3" sqref="B3:B4"/>
    </sheetView>
  </sheetViews>
  <sheetFormatPr baseColWidth="10" defaultRowHeight="14.4" x14ac:dyDescent="0.3"/>
  <sheetData>
    <row r="3" spans="2:12" x14ac:dyDescent="0.3">
      <c r="B3" s="1" t="s">
        <v>59</v>
      </c>
      <c r="C3" s="1"/>
    </row>
    <row r="4" spans="2:12" x14ac:dyDescent="0.3">
      <c r="B4" s="1" t="s">
        <v>1</v>
      </c>
      <c r="C4" s="1"/>
    </row>
    <row r="6" spans="2:12" x14ac:dyDescent="0.3">
      <c r="B6" s="1" t="s">
        <v>22</v>
      </c>
      <c r="C6" s="1"/>
    </row>
    <row r="7" spans="2:12" x14ac:dyDescent="0.3">
      <c r="B7" s="3"/>
      <c r="C7" s="17"/>
      <c r="D7" s="17" t="s">
        <v>72</v>
      </c>
      <c r="E7" s="17" t="s">
        <v>61</v>
      </c>
      <c r="F7" s="17"/>
      <c r="G7" s="17"/>
      <c r="H7" s="17"/>
      <c r="I7" s="17" t="s">
        <v>69</v>
      </c>
      <c r="J7" s="17"/>
      <c r="K7" s="3"/>
    </row>
    <row r="8" spans="2:12" x14ac:dyDescent="0.3">
      <c r="B8" s="3"/>
      <c r="C8" s="21"/>
      <c r="D8" s="17" t="s">
        <v>71</v>
      </c>
      <c r="E8" s="17" t="s">
        <v>62</v>
      </c>
      <c r="F8" s="17"/>
      <c r="G8" s="17"/>
      <c r="H8" s="17" t="s">
        <v>70</v>
      </c>
      <c r="I8" s="17"/>
      <c r="J8" s="20"/>
      <c r="K8" s="3"/>
      <c r="L8" s="3"/>
    </row>
    <row r="9" spans="2:12" x14ac:dyDescent="0.3">
      <c r="B9" s="3"/>
      <c r="C9" s="18"/>
      <c r="D9" s="21"/>
      <c r="I9" s="20"/>
      <c r="J9" s="19"/>
      <c r="K9" s="3"/>
      <c r="L9" s="3"/>
    </row>
    <row r="10" spans="2:12" x14ac:dyDescent="0.3">
      <c r="B10" s="28" t="s">
        <v>63</v>
      </c>
      <c r="C10" s="28"/>
      <c r="D10" s="28"/>
      <c r="E10" s="28"/>
      <c r="I10" s="27" t="s">
        <v>66</v>
      </c>
      <c r="J10" s="27"/>
      <c r="K10" s="27"/>
    </row>
    <row r="11" spans="2:12" x14ac:dyDescent="0.3">
      <c r="B11" s="28" t="s">
        <v>64</v>
      </c>
      <c r="C11" s="28"/>
      <c r="D11" s="28" t="s">
        <v>65</v>
      </c>
      <c r="E11" s="28"/>
      <c r="I11" s="27"/>
      <c r="J11" s="27"/>
      <c r="K11" s="27"/>
    </row>
    <row r="12" spans="2:12" x14ac:dyDescent="0.3">
      <c r="B12" s="3"/>
      <c r="C12" s="21"/>
      <c r="D12" s="18"/>
      <c r="E12" s="17"/>
      <c r="F12" s="17"/>
      <c r="G12" s="17"/>
      <c r="H12" s="17"/>
      <c r="I12" s="19"/>
      <c r="J12" s="20"/>
      <c r="K12" s="3"/>
    </row>
    <row r="13" spans="2:12" x14ac:dyDescent="0.3">
      <c r="B13" s="3"/>
      <c r="C13" s="18"/>
      <c r="D13" s="17"/>
      <c r="E13" s="17" t="s">
        <v>72</v>
      </c>
      <c r="F13" s="26" t="s">
        <v>67</v>
      </c>
      <c r="G13" s="26"/>
      <c r="H13" s="17" t="s">
        <v>73</v>
      </c>
      <c r="I13" s="17"/>
      <c r="J13" s="19"/>
      <c r="K13" s="3"/>
    </row>
    <row r="14" spans="2:12" x14ac:dyDescent="0.3">
      <c r="E14" t="s">
        <v>74</v>
      </c>
      <c r="F14" t="s">
        <v>68</v>
      </c>
      <c r="J14" t="s">
        <v>71</v>
      </c>
    </row>
  </sheetData>
  <mergeCells count="5">
    <mergeCell ref="F13:G13"/>
    <mergeCell ref="I10:K11"/>
    <mergeCell ref="B10:E10"/>
    <mergeCell ref="B11:C11"/>
    <mergeCell ref="D11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7"/>
  <sheetViews>
    <sheetView showGridLines="0" showRowColHeaders="0" workbookViewId="0">
      <selection activeCell="E1" sqref="E1"/>
    </sheetView>
  </sheetViews>
  <sheetFormatPr baseColWidth="10" defaultRowHeight="14.4" x14ac:dyDescent="0.3"/>
  <cols>
    <col min="2" max="2" width="16.6640625" customWidth="1"/>
  </cols>
  <sheetData>
    <row r="3" spans="2:9" x14ac:dyDescent="0.3">
      <c r="B3" s="1" t="s">
        <v>59</v>
      </c>
    </row>
    <row r="4" spans="2:9" x14ac:dyDescent="0.3">
      <c r="B4" s="1" t="s">
        <v>1</v>
      </c>
    </row>
    <row r="6" spans="2:9" x14ac:dyDescent="0.3">
      <c r="B6" s="1" t="s">
        <v>22</v>
      </c>
      <c r="G6" t="s">
        <v>26</v>
      </c>
      <c r="H6" t="s">
        <v>18</v>
      </c>
    </row>
    <row r="7" spans="2:9" x14ac:dyDescent="0.3">
      <c r="B7" s="11" t="s">
        <v>23</v>
      </c>
      <c r="C7" s="11" t="s">
        <v>24</v>
      </c>
      <c r="D7" s="11"/>
      <c r="F7" s="1" t="s">
        <v>25</v>
      </c>
      <c r="G7">
        <f>+'Res c)'!C8</f>
        <v>210</v>
      </c>
      <c r="H7">
        <f>+'Res c)'!D8</f>
        <v>110</v>
      </c>
      <c r="I7" s="1">
        <f>+G7-H7</f>
        <v>100</v>
      </c>
    </row>
    <row r="9" spans="2:9" x14ac:dyDescent="0.3">
      <c r="G9" t="s">
        <v>30</v>
      </c>
      <c r="H9" t="s">
        <v>31</v>
      </c>
    </row>
    <row r="10" spans="2:9" x14ac:dyDescent="0.3">
      <c r="B10" s="11" t="s">
        <v>27</v>
      </c>
      <c r="C10" s="11" t="s">
        <v>28</v>
      </c>
      <c r="D10" s="11"/>
      <c r="F10" s="1" t="s">
        <v>29</v>
      </c>
      <c r="G10">
        <v>100</v>
      </c>
      <c r="H10">
        <f>(80-80)</f>
        <v>0</v>
      </c>
      <c r="I10" s="1">
        <f>+G10+H10</f>
        <v>100</v>
      </c>
    </row>
    <row r="12" spans="2:9" x14ac:dyDescent="0.3">
      <c r="G12" t="s">
        <v>34</v>
      </c>
    </row>
    <row r="13" spans="2:9" x14ac:dyDescent="0.3">
      <c r="B13" s="11" t="s">
        <v>32</v>
      </c>
      <c r="C13" s="11"/>
      <c r="D13" s="11"/>
      <c r="F13" s="1" t="s">
        <v>33</v>
      </c>
      <c r="G13">
        <v>100</v>
      </c>
      <c r="I13" s="1">
        <f>+G13+H13</f>
        <v>100</v>
      </c>
    </row>
    <row r="17" spans="2:2" x14ac:dyDescent="0.3">
      <c r="B1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Planteo Ejercicio</vt:lpstr>
      <vt:lpstr>Res. a)</vt:lpstr>
      <vt:lpstr>Res b)</vt:lpstr>
      <vt:lpstr>Res c)</vt:lpstr>
      <vt:lpstr>Res.d)</vt:lpstr>
      <vt:lpstr>Res.e)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Franco Frontoni</cp:lastModifiedBy>
  <dcterms:created xsi:type="dcterms:W3CDTF">2020-06-28T21:33:42Z</dcterms:created>
  <dcterms:modified xsi:type="dcterms:W3CDTF">2020-08-17T20:47:40Z</dcterms:modified>
</cp:coreProperties>
</file>