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c\OneDrive\Documentos\Macroeconomia\"/>
    </mc:Choice>
  </mc:AlternateContent>
  <bookViews>
    <workbookView xWindow="0" yWindow="0" windowWidth="20490" windowHeight="7020" activeTab="6"/>
  </bookViews>
  <sheets>
    <sheet name="Planteo" sheetId="1" r:id="rId1"/>
    <sheet name="a)" sheetId="2" r:id="rId2"/>
    <sheet name="b)" sheetId="3" r:id="rId3"/>
    <sheet name="c)" sheetId="4" r:id="rId4"/>
    <sheet name="d) y e)" sheetId="5" r:id="rId5"/>
    <sheet name="f)" sheetId="6" r:id="rId6"/>
    <sheet name="g) y h)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7" l="1"/>
  <c r="L9" i="7"/>
  <c r="L10" i="7"/>
  <c r="L11" i="7"/>
  <c r="L12" i="7"/>
  <c r="L13" i="7"/>
  <c r="L14" i="7"/>
  <c r="L7" i="7"/>
  <c r="K13" i="7"/>
  <c r="K14" i="7"/>
  <c r="K9" i="7"/>
  <c r="K10" i="7" s="1"/>
  <c r="K11" i="7" s="1"/>
  <c r="K12" i="7" s="1"/>
  <c r="K8" i="7"/>
  <c r="E6" i="7"/>
  <c r="C6" i="7"/>
  <c r="J12" i="5"/>
  <c r="J11" i="5"/>
  <c r="J10" i="5"/>
  <c r="J9" i="5"/>
  <c r="J13" i="5"/>
  <c r="J8" i="5"/>
  <c r="K8" i="4"/>
  <c r="K7" i="4"/>
  <c r="E12" i="4"/>
  <c r="C12" i="4"/>
</calcChain>
</file>

<file path=xl/sharedStrings.xml><?xml version="1.0" encoding="utf-8"?>
<sst xmlns="http://schemas.openxmlformats.org/spreadsheetml/2006/main" count="118" uniqueCount="65">
  <si>
    <t>Ejercicio N° 1</t>
  </si>
  <si>
    <t>Dada la ecuación del consumo como C = C’ + c Y y la de la inversión como I = I’ – f i, ambas pertenecientes a una economía</t>
  </si>
  <si>
    <t>sencilla de solamente dos sectores.</t>
  </si>
  <si>
    <t>a) Determina la función IS representativa de esta economía, utilizando el método de igualar la demanda con la oferta</t>
  </si>
  <si>
    <t>agregada o el de igualar el ahorro con la inversión.</t>
  </si>
  <si>
    <t>b) Analiza, partiendo de la determinación del apartado a), los efectos que producen sobre la curva los cambios en los</t>
  </si>
  <si>
    <t>parámetros y en los conceptos autónomos existentes.</t>
  </si>
  <si>
    <t>c) Encuentra el nivel de equilibrio del ingreso cuando i toma valores del 5% y del 10%, sabiendo que C’ = 70; I’ = 40, c =</t>
  </si>
  <si>
    <t>0,80 y f = 200.</t>
  </si>
  <si>
    <t>d) Encuentra el nivel de equilibrio del tipo de interés cuando Y toma valores de 300, 400 y 500.</t>
  </si>
  <si>
    <t>e) Grafica la ecuación IS.</t>
  </si>
  <si>
    <t>f) En la economía sencilla inicial aparece el sector público y se abre al resto de las economías, de modo que el consumo</t>
  </si>
  <si>
    <t>privado se explica mediante el ingreso disponible y a las ecuaciones dadas se agregan las representativas del</t>
  </si>
  <si>
    <t>gasto público G = G’, de los impuestos Tn = Tn’ + t Y, siendo Tn = T – F, y de las exportaciones netas de las importaciones</t>
  </si>
  <si>
    <t>Xn = Xn’ – m Y, siendo Xn = X – M.</t>
  </si>
  <si>
    <t>1.– ¿Cómo se modifica la respuesta al apartado a)?</t>
  </si>
  <si>
    <t>2.– ¿Cómo influye sobre la curva la aparición del sector público y la apertura de la economía?</t>
  </si>
  <si>
    <t>g) ¿Qué hubiese ocurrido en al apartado c) si el nivel de producto de la economía es 550 cuando la tasa de interés es</t>
  </si>
  <si>
    <t>del 10%? ¿Y si el nivel del producto hubiese sido de 300? ¿Cómo se ve en el gráfico del apartado e)?</t>
  </si>
  <si>
    <t>h) En base a lo elaborado, ¿qué es la curva IS?</t>
  </si>
  <si>
    <t>Y = C + I</t>
  </si>
  <si>
    <t>Y = C´ + c Y + I´- f i</t>
  </si>
  <si>
    <t>fi = C´ + c Y + I´- Y</t>
  </si>
  <si>
    <t>fi = C´  + I´- Y ( 1-c)</t>
  </si>
  <si>
    <t xml:space="preserve">i = </t>
  </si>
  <si>
    <t>f</t>
  </si>
  <si>
    <t>( 1-c)  Y</t>
  </si>
  <si>
    <r>
      <rPr>
        <u/>
        <sz val="11"/>
        <color theme="1"/>
        <rFont val="Calibri"/>
        <family val="2"/>
        <scheme val="minor"/>
      </rPr>
      <t>C´  + I</t>
    </r>
    <r>
      <rPr>
        <sz val="11"/>
        <color theme="1"/>
        <rFont val="Calibri"/>
        <family val="2"/>
        <scheme val="minor"/>
      </rPr>
      <t xml:space="preserve">´  -  </t>
    </r>
  </si>
  <si>
    <t>ord origen</t>
  </si>
  <si>
    <t>pendiente</t>
  </si>
  <si>
    <t xml:space="preserve">         f                 </t>
  </si>
  <si>
    <t>i</t>
  </si>
  <si>
    <t>Y</t>
  </si>
  <si>
    <t>IS</t>
  </si>
  <si>
    <t xml:space="preserve">de acuerdo a la ecuacion IS, se observa que la variacion de alguno de los conceptos autonomos del Ingreso (Consumo autonomo o Inversion autonoma) provoca un traslado de la ordenada al origen </t>
  </si>
  <si>
    <t>si el concepto autonomo aumenta, la curva se desplaza hacia arriba. Si en cambio, baja, la ordenada al origen es menor y la curva desplaza hacia abajo</t>
  </si>
  <si>
    <t>Por otro lado, si se modificara el parametro c - la pendiente de la funcion demanda agregada- el coeficiente que multiplica a Y cambia. Cuando c aumenta, el coficiente que multiplica a Y disminuye (la pendiente es menor). A mayores valores de c, la IS es más plana</t>
  </si>
  <si>
    <t>un cambio en f, modifica la pendiente de la funcion y la ordenada al origen. Si f aumenta, la pendiente de la funcion disminuye (a mas sensibilidad de la inversion a los cambios en la tasa de interés, menor es la pendiente de la funcion IS), junto con una disminucion de la ordenada al origen</t>
  </si>
  <si>
    <t>Y (1-c)  = C´ + I´- f i</t>
  </si>
  <si>
    <t xml:space="preserve">Y   = </t>
  </si>
  <si>
    <t>C´ + I´</t>
  </si>
  <si>
    <t>-</t>
  </si>
  <si>
    <t>(1- c)</t>
  </si>
  <si>
    <t>f      i</t>
  </si>
  <si>
    <t xml:space="preserve">Y= </t>
  </si>
  <si>
    <t>70  +  40</t>
  </si>
  <si>
    <t>1 - 0,8</t>
  </si>
  <si>
    <t>70 + 40</t>
  </si>
  <si>
    <t>(1-0,8)</t>
  </si>
  <si>
    <t xml:space="preserve">i= </t>
  </si>
  <si>
    <t>C´ - cT´+ cF´ + I´ + G´+ X´- M´</t>
  </si>
  <si>
    <t>la aparicion del sector publico afecta la ordenada al origen y la pendiente.</t>
  </si>
  <si>
    <t xml:space="preserve">los conceptos autonomos que aparecen con su inlcusion (G´, T´ , F´) modifican el valor de la ordenada al origen provocando desplazamientos paralelos de la curva hacia arriba o abajo según el sentido de la variacion de estos conceptos </t>
  </si>
  <si>
    <t>tambien la pendiente de la curva se modifica al incluirse como determinante de la misma a la propension marginal a consumir del ingreso disponible; esto hace a la curva IS mucho mas plana que vuando no existia el sector publico</t>
  </si>
  <si>
    <t>en cuanto la inclusion de los conceptos que la transforman en una economia abierta, la conclusion es similar: la existencia de X e M autonomas modofocan la ordenada al origen y la propension marginal a importar inclina la funcion-</t>
  </si>
  <si>
    <t xml:space="preserve">Si el nivel de la economia es 550, cuando la tasa de interes es del 10% se produce un exceso </t>
  </si>
  <si>
    <t>de oferta de bienes y si el nivel de producto hubiese sido de 300, al mismo nivel de tasa de</t>
  </si>
  <si>
    <t>interes, hubiese habido exceso de demanda</t>
  </si>
  <si>
    <t xml:space="preserve">h) </t>
  </si>
  <si>
    <t>la curva IS es aquella que contiene todas las combinaciones de ingreso y tasa de interés en las cuales la inversion es igual al ahorro, o dicho de otra manera, la curva IS comprende todas las combinaciones de ingreso y de tasa de interes para los cuales la demanda de bines y servicios es igual a la oferta global</t>
  </si>
  <si>
    <r>
      <rPr>
        <u/>
        <sz val="11"/>
        <color theme="1"/>
        <rFont val="Calibri"/>
        <family val="2"/>
        <scheme val="minor"/>
      </rPr>
      <t>C´  + I</t>
    </r>
    <r>
      <rPr>
        <sz val="11"/>
        <color theme="1"/>
        <rFont val="Calibri"/>
        <family val="2"/>
        <scheme val="minor"/>
      </rPr>
      <t xml:space="preserve">´  </t>
    </r>
  </si>
  <si>
    <t>Y = C + I + G + X - M</t>
  </si>
  <si>
    <r>
      <t>Y = C´ + c</t>
    </r>
    <r>
      <rPr>
        <sz val="11"/>
        <color rgb="FFFF0000"/>
        <rFont val="Calibri"/>
        <family val="2"/>
        <scheme val="minor"/>
      </rPr>
      <t xml:space="preserve"> (Y - T´+ F´- tY)</t>
    </r>
    <r>
      <rPr>
        <sz val="11"/>
        <color theme="1"/>
        <rFont val="Calibri"/>
        <family val="2"/>
        <scheme val="minor"/>
      </rPr>
      <t xml:space="preserve"> + I´- f i +</t>
    </r>
    <r>
      <rPr>
        <sz val="11"/>
        <color rgb="FFFF0000"/>
        <rFont val="Calibri"/>
        <family val="2"/>
        <scheme val="minor"/>
      </rPr>
      <t xml:space="preserve"> G´</t>
    </r>
    <r>
      <rPr>
        <sz val="11"/>
        <color theme="1"/>
        <rFont val="Calibri"/>
        <family val="2"/>
        <scheme val="minor"/>
      </rPr>
      <t>+</t>
    </r>
    <r>
      <rPr>
        <sz val="11"/>
        <color rgb="FFFF0000"/>
        <rFont val="Calibri"/>
        <family val="2"/>
        <scheme val="minor"/>
      </rPr>
      <t xml:space="preserve"> X´- M´- mY </t>
    </r>
  </si>
  <si>
    <t>fi = C´ + c Y - cT´+ cF´- c tY + I´ + G´+ X´- M´- mY - Y</t>
  </si>
  <si>
    <t>1- c + ct +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</si>
</sst>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/>
    <xf numFmtId="0" fontId="0" fillId="2" borderId="0" xfId="0" applyFill="1" applyAlignment="1">
      <alignment horizontal="center" vertical="center"/>
    </xf>
    <xf numFmtId="0" fontId="4" fillId="0" borderId="0" xfId="0" applyFo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5" fillId="0" borderId="0" xfId="0" applyFont="1"/>
    <xf numFmtId="9" fontId="0" fillId="0" borderId="0" xfId="0" applyNumberFormat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0" fillId="3" borderId="0" xfId="0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'd) y e)'!$J$7</c:f>
              <c:strCache>
                <c:ptCount val="1"/>
                <c:pt idx="0">
                  <c:v>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'd) y e)'!$I$8:$I$13</c:f>
              <c:numCache>
                <c:formatCode>General</c:formatCode>
                <c:ptCount val="6"/>
                <c:pt idx="0">
                  <c:v>300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550</c:v>
                </c:pt>
              </c:numCache>
            </c:numRef>
          </c:cat>
          <c:val>
            <c:numRef>
              <c:f>'d) y e)'!$J$8:$J$13</c:f>
              <c:numCache>
                <c:formatCode>General</c:formatCode>
                <c:ptCount val="6"/>
                <c:pt idx="0">
                  <c:v>0.25000000000000006</c:v>
                </c:pt>
                <c:pt idx="1">
                  <c:v>0.2</c:v>
                </c:pt>
                <c:pt idx="2">
                  <c:v>0.15000000000000002</c:v>
                </c:pt>
                <c:pt idx="3">
                  <c:v>0.10000000000000003</c:v>
                </c:pt>
                <c:pt idx="4">
                  <c:v>5.0000000000000044E-2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AC-4ABB-A599-D7F1F2BF4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363088"/>
        <c:axId val="1243360592"/>
      </c:lineChart>
      <c:catAx>
        <c:axId val="124336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43360592"/>
        <c:crosses val="autoZero"/>
        <c:auto val="1"/>
        <c:lblAlgn val="ctr"/>
        <c:lblOffset val="100"/>
        <c:noMultiLvlLbl val="0"/>
      </c:catAx>
      <c:valAx>
        <c:axId val="124336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4336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'g) y h)'!$L$7:$L$14</c:f>
              <c:numCache>
                <c:formatCode>General</c:formatCode>
                <c:ptCount val="8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550</c:v>
                </c:pt>
              </c:numCache>
            </c:numRef>
          </c:cat>
          <c:val>
            <c:numRef>
              <c:f>'g) y h)'!$K$7:$K$14</c:f>
              <c:numCache>
                <c:formatCode>General</c:formatCode>
                <c:ptCount val="8"/>
                <c:pt idx="0">
                  <c:v>0.35</c:v>
                </c:pt>
                <c:pt idx="1">
                  <c:v>0.3</c:v>
                </c:pt>
                <c:pt idx="2">
                  <c:v>0.25</c:v>
                </c:pt>
                <c:pt idx="3">
                  <c:v>0.2</c:v>
                </c:pt>
                <c:pt idx="4">
                  <c:v>0.15000000000000002</c:v>
                </c:pt>
                <c:pt idx="5">
                  <c:v>0.10000000000000002</c:v>
                </c:pt>
                <c:pt idx="6">
                  <c:v>5.0000000000000017E-2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D0-4D70-B7DD-7F5C337CC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9464832"/>
        <c:axId val="1079464000"/>
      </c:lineChart>
      <c:catAx>
        <c:axId val="107946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079464000"/>
        <c:crosses val="autoZero"/>
        <c:auto val="1"/>
        <c:lblAlgn val="ctr"/>
        <c:lblOffset val="100"/>
        <c:noMultiLvlLbl val="0"/>
      </c:catAx>
      <c:valAx>
        <c:axId val="10794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07946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12</xdr:row>
      <xdr:rowOff>114300</xdr:rowOff>
    </xdr:from>
    <xdr:to>
      <xdr:col>3</xdr:col>
      <xdr:colOff>419100</xdr:colOff>
      <xdr:row>15</xdr:row>
      <xdr:rowOff>47625</xdr:rowOff>
    </xdr:to>
    <xdr:sp macro="" textlink="">
      <xdr:nvSpPr>
        <xdr:cNvPr id="2" name="Oval 1"/>
        <xdr:cNvSpPr/>
      </xdr:nvSpPr>
      <xdr:spPr>
        <a:xfrm>
          <a:off x="1943100" y="2400300"/>
          <a:ext cx="304800" cy="5048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6</xdr:col>
      <xdr:colOff>600075</xdr:colOff>
      <xdr:row>5</xdr:row>
      <xdr:rowOff>9525</xdr:rowOff>
    </xdr:from>
    <xdr:to>
      <xdr:col>7</xdr:col>
      <xdr:colOff>0</xdr:colOff>
      <xdr:row>13</xdr:row>
      <xdr:rowOff>152400</xdr:rowOff>
    </xdr:to>
    <xdr:cxnSp macro="">
      <xdr:nvCxnSpPr>
        <xdr:cNvPr id="4" name="Straight Connector 3"/>
        <xdr:cNvCxnSpPr/>
      </xdr:nvCxnSpPr>
      <xdr:spPr>
        <a:xfrm>
          <a:off x="4257675" y="962025"/>
          <a:ext cx="9525" cy="166687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13</xdr:row>
      <xdr:rowOff>180975</xdr:rowOff>
    </xdr:from>
    <xdr:to>
      <xdr:col>11</xdr:col>
      <xdr:colOff>571500</xdr:colOff>
      <xdr:row>14</xdr:row>
      <xdr:rowOff>0</xdr:rowOff>
    </xdr:to>
    <xdr:cxnSp macro="">
      <xdr:nvCxnSpPr>
        <xdr:cNvPr id="6" name="Straight Connector 5"/>
        <xdr:cNvCxnSpPr/>
      </xdr:nvCxnSpPr>
      <xdr:spPr>
        <a:xfrm flipV="1">
          <a:off x="4286250" y="2657475"/>
          <a:ext cx="299085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6</xdr:row>
      <xdr:rowOff>66675</xdr:rowOff>
    </xdr:from>
    <xdr:to>
      <xdr:col>10</xdr:col>
      <xdr:colOff>371475</xdr:colOff>
      <xdr:row>13</xdr:row>
      <xdr:rowOff>152400</xdr:rowOff>
    </xdr:to>
    <xdr:cxnSp macro="">
      <xdr:nvCxnSpPr>
        <xdr:cNvPr id="8" name="Straight Connector 7"/>
        <xdr:cNvCxnSpPr/>
      </xdr:nvCxnSpPr>
      <xdr:spPr>
        <a:xfrm>
          <a:off x="4295775" y="1209675"/>
          <a:ext cx="2171700" cy="1419225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5</xdr:row>
      <xdr:rowOff>76200</xdr:rowOff>
    </xdr:from>
    <xdr:to>
      <xdr:col>18</xdr:col>
      <xdr:colOff>419100</xdr:colOff>
      <xdr:row>20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5</xdr:row>
      <xdr:rowOff>114300</xdr:rowOff>
    </xdr:from>
    <xdr:to>
      <xdr:col>19</xdr:col>
      <xdr:colOff>514350</xdr:colOff>
      <xdr:row>20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190500</xdr:colOff>
      <xdr:row>9</xdr:row>
      <xdr:rowOff>171450</xdr:rowOff>
    </xdr:from>
    <xdr:to>
      <xdr:col>19</xdr:col>
      <xdr:colOff>95250</xdr:colOff>
      <xdr:row>11</xdr:row>
      <xdr:rowOff>104775</xdr:rowOff>
    </xdr:to>
    <xdr:sp macro="" textlink="">
      <xdr:nvSpPr>
        <xdr:cNvPr id="3" name="TextBox 2"/>
        <xdr:cNvSpPr txBox="1"/>
      </xdr:nvSpPr>
      <xdr:spPr>
        <a:xfrm>
          <a:off x="9944100" y="1885950"/>
          <a:ext cx="173355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Exc de Oferta Bienes</a:t>
          </a:r>
        </a:p>
      </xdr:txBody>
    </xdr:sp>
    <xdr:clientData/>
  </xdr:twoCellAnchor>
  <xdr:twoCellAnchor>
    <xdr:from>
      <xdr:col>13</xdr:col>
      <xdr:colOff>171450</xdr:colOff>
      <xdr:row>15</xdr:row>
      <xdr:rowOff>9525</xdr:rowOff>
    </xdr:from>
    <xdr:to>
      <xdr:col>16</xdr:col>
      <xdr:colOff>76200</xdr:colOff>
      <xdr:row>16</xdr:row>
      <xdr:rowOff>133350</xdr:rowOff>
    </xdr:to>
    <xdr:sp macro="" textlink="">
      <xdr:nvSpPr>
        <xdr:cNvPr id="4" name="TextBox 3"/>
        <xdr:cNvSpPr txBox="1"/>
      </xdr:nvSpPr>
      <xdr:spPr>
        <a:xfrm>
          <a:off x="8096250" y="2867025"/>
          <a:ext cx="173355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Exc de demanda</a:t>
          </a:r>
          <a:r>
            <a:rPr lang="es-AR" sz="1100" baseline="0"/>
            <a:t> Bienes</a:t>
          </a:r>
          <a:endParaRPr lang="es-AR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0.02292</cdr:x>
      <cdr:y>0.02778</cdr:y>
    </cdr:from>
    <cdr:to>
      <cdr:x>0.07708</cdr:x>
      <cdr:y>0.11806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4775" y="76200"/>
          <a:ext cx="2476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100"/>
            <a:t>i</a:t>
          </a:r>
        </a:p>
      </cdr:txBody>
    </cdr:sp>
  </cdr:relSizeAnchor>
  <cdr:relSizeAnchor xmlns:cdr="http://schemas.openxmlformats.org/drawingml/2006/chartDrawing">
    <cdr:from>
      <cdr:x>0.94583</cdr:x>
      <cdr:y>0.86111</cdr:y>
    </cdr:from>
    <cdr:to>
      <cdr:x>1</cdr:x>
      <cdr:y>0.97569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24350" y="2362200"/>
          <a:ext cx="2476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100"/>
            <a:t>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4" sqref="B4"/>
    </sheetView>
  </sheetViews>
  <sheetFormatPr defaultRowHeight="15" x14ac:dyDescent="0.25"/>
  <sheetData>
    <row r="1" spans="1:2" x14ac:dyDescent="0.25">
      <c r="A1" s="1" t="s">
        <v>0</v>
      </c>
    </row>
    <row r="3" spans="1:2" x14ac:dyDescent="0.25">
      <c r="B3" s="1" t="s">
        <v>1</v>
      </c>
    </row>
    <row r="4" spans="1:2" x14ac:dyDescent="0.25">
      <c r="B4" s="1" t="s">
        <v>2</v>
      </c>
    </row>
    <row r="5" spans="1:2" x14ac:dyDescent="0.25">
      <c r="B5" s="1" t="s">
        <v>3</v>
      </c>
    </row>
    <row r="6" spans="1:2" x14ac:dyDescent="0.25">
      <c r="B6" s="1" t="s">
        <v>4</v>
      </c>
    </row>
    <row r="7" spans="1:2" x14ac:dyDescent="0.25">
      <c r="B7" s="1" t="s">
        <v>5</v>
      </c>
    </row>
    <row r="8" spans="1:2" x14ac:dyDescent="0.25">
      <c r="B8" s="1" t="s">
        <v>6</v>
      </c>
    </row>
    <row r="9" spans="1:2" x14ac:dyDescent="0.25">
      <c r="B9" s="1" t="s">
        <v>7</v>
      </c>
    </row>
    <row r="10" spans="1:2" x14ac:dyDescent="0.25">
      <c r="B10" s="1" t="s">
        <v>8</v>
      </c>
    </row>
    <row r="11" spans="1:2" x14ac:dyDescent="0.25">
      <c r="B11" s="1" t="s">
        <v>9</v>
      </c>
    </row>
    <row r="12" spans="1:2" x14ac:dyDescent="0.25">
      <c r="B12" s="1" t="s">
        <v>10</v>
      </c>
    </row>
    <row r="13" spans="1:2" x14ac:dyDescent="0.25">
      <c r="B13" s="1" t="s">
        <v>11</v>
      </c>
    </row>
    <row r="14" spans="1:2" x14ac:dyDescent="0.25">
      <c r="B14" s="1" t="s">
        <v>12</v>
      </c>
    </row>
    <row r="15" spans="1:2" x14ac:dyDescent="0.25">
      <c r="B15" s="1" t="s">
        <v>13</v>
      </c>
    </row>
    <row r="16" spans="1:2" x14ac:dyDescent="0.25">
      <c r="B16" s="1" t="s">
        <v>14</v>
      </c>
    </row>
    <row r="17" spans="2:2" x14ac:dyDescent="0.25">
      <c r="B17" s="1" t="s">
        <v>15</v>
      </c>
    </row>
    <row r="18" spans="2:2" x14ac:dyDescent="0.25">
      <c r="B18" s="1" t="s">
        <v>16</v>
      </c>
    </row>
    <row r="19" spans="2:2" x14ac:dyDescent="0.25">
      <c r="B19" s="1" t="s">
        <v>17</v>
      </c>
    </row>
    <row r="20" spans="2:2" x14ac:dyDescent="0.25">
      <c r="B20" s="1" t="s">
        <v>18</v>
      </c>
    </row>
    <row r="21" spans="2:2" x14ac:dyDescent="0.25">
      <c r="B21" s="1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5"/>
  <sheetViews>
    <sheetView topLeftCell="A20" zoomScale="110" zoomScaleNormal="110" workbookViewId="0">
      <selection activeCell="C15" sqref="C15"/>
    </sheetView>
  </sheetViews>
  <sheetFormatPr defaultRowHeight="15" x14ac:dyDescent="0.25"/>
  <sheetData>
    <row r="3" spans="2:13" x14ac:dyDescent="0.25">
      <c r="B3" s="1" t="s">
        <v>3</v>
      </c>
    </row>
    <row r="4" spans="2:13" x14ac:dyDescent="0.25">
      <c r="B4" s="1" t="s">
        <v>4</v>
      </c>
    </row>
    <row r="6" spans="2:13" x14ac:dyDescent="0.25">
      <c r="B6" t="s">
        <v>20</v>
      </c>
      <c r="G6" t="s">
        <v>31</v>
      </c>
    </row>
    <row r="7" spans="2:13" x14ac:dyDescent="0.25">
      <c r="G7" s="10" t="s">
        <v>60</v>
      </c>
    </row>
    <row r="8" spans="2:13" x14ac:dyDescent="0.25">
      <c r="B8" t="s">
        <v>21</v>
      </c>
      <c r="G8" s="11" t="s">
        <v>30</v>
      </c>
    </row>
    <row r="10" spans="2:13" x14ac:dyDescent="0.25">
      <c r="B10" t="s">
        <v>22</v>
      </c>
    </row>
    <row r="12" spans="2:13" x14ac:dyDescent="0.25">
      <c r="B12" t="s">
        <v>23</v>
      </c>
      <c r="K12" s="9" t="s">
        <v>33</v>
      </c>
    </row>
    <row r="14" spans="2:13" x14ac:dyDescent="0.25">
      <c r="B14" s="4" t="s">
        <v>24</v>
      </c>
      <c r="C14" s="5" t="s">
        <v>27</v>
      </c>
      <c r="D14" s="6" t="s">
        <v>26</v>
      </c>
    </row>
    <row r="15" spans="2:13" x14ac:dyDescent="0.25">
      <c r="B15" s="4"/>
      <c r="C15" s="8" t="s">
        <v>30</v>
      </c>
      <c r="D15" s="5" t="s">
        <v>25</v>
      </c>
      <c r="M15" t="s">
        <v>32</v>
      </c>
    </row>
    <row r="17" spans="2:5" x14ac:dyDescent="0.25">
      <c r="C17" s="7" t="s">
        <v>28</v>
      </c>
      <c r="D17" t="s">
        <v>29</v>
      </c>
    </row>
    <row r="20" spans="2:5" x14ac:dyDescent="0.25">
      <c r="B20" t="s">
        <v>21</v>
      </c>
    </row>
    <row r="22" spans="2:5" x14ac:dyDescent="0.25">
      <c r="B22" t="s">
        <v>38</v>
      </c>
    </row>
    <row r="24" spans="2:5" x14ac:dyDescent="0.25">
      <c r="B24" t="s">
        <v>39</v>
      </c>
      <c r="C24" s="12" t="s">
        <v>40</v>
      </c>
      <c r="D24" s="2" t="s">
        <v>41</v>
      </c>
      <c r="E24" s="12" t="s">
        <v>43</v>
      </c>
    </row>
    <row r="25" spans="2:5" x14ac:dyDescent="0.25">
      <c r="C25" t="s">
        <v>42</v>
      </c>
      <c r="E25" t="s">
        <v>42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4"/>
  <sheetViews>
    <sheetView topLeftCell="A4" workbookViewId="0">
      <selection activeCell="F16" sqref="F16"/>
    </sheetView>
  </sheetViews>
  <sheetFormatPr defaultRowHeight="15" x14ac:dyDescent="0.25"/>
  <sheetData>
    <row r="3" spans="2:16" x14ac:dyDescent="0.25">
      <c r="B3" s="1" t="s">
        <v>5</v>
      </c>
    </row>
    <row r="4" spans="2:16" x14ac:dyDescent="0.25">
      <c r="B4" s="1" t="s">
        <v>6</v>
      </c>
    </row>
    <row r="6" spans="2:16" x14ac:dyDescent="0.25">
      <c r="B6" s="21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2:16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2:16" x14ac:dyDescent="0.25">
      <c r="B8" t="s">
        <v>35</v>
      </c>
    </row>
    <row r="10" spans="2:16" x14ac:dyDescent="0.25">
      <c r="B10" s="21" t="s">
        <v>36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3" spans="2:16" x14ac:dyDescent="0.25">
      <c r="B13" s="21" t="s">
        <v>37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</sheetData>
  <mergeCells count="3">
    <mergeCell ref="B6:P7"/>
    <mergeCell ref="B10:P11"/>
    <mergeCell ref="B13:P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2"/>
  <sheetViews>
    <sheetView workbookViewId="0">
      <selection activeCell="B12" sqref="B12:E12"/>
    </sheetView>
  </sheetViews>
  <sheetFormatPr defaultRowHeight="15" x14ac:dyDescent="0.25"/>
  <sheetData>
    <row r="3" spans="2:11" x14ac:dyDescent="0.25">
      <c r="B3" s="1" t="s">
        <v>7</v>
      </c>
    </row>
    <row r="4" spans="2:11" x14ac:dyDescent="0.25">
      <c r="B4" s="1" t="s">
        <v>8</v>
      </c>
    </row>
    <row r="6" spans="2:11" x14ac:dyDescent="0.25">
      <c r="B6" t="s">
        <v>39</v>
      </c>
      <c r="C6" s="12" t="s">
        <v>40</v>
      </c>
      <c r="D6" s="2" t="s">
        <v>41</v>
      </c>
      <c r="E6" s="12" t="s">
        <v>43</v>
      </c>
      <c r="J6" s="3" t="s">
        <v>31</v>
      </c>
      <c r="K6" s="3" t="s">
        <v>32</v>
      </c>
    </row>
    <row r="7" spans="2:11" x14ac:dyDescent="0.25">
      <c r="C7" t="s">
        <v>42</v>
      </c>
      <c r="E7" t="s">
        <v>42</v>
      </c>
      <c r="J7" s="17">
        <v>0.05</v>
      </c>
      <c r="K7" s="2">
        <f>+(C12-E12*J7)</f>
        <v>500</v>
      </c>
    </row>
    <row r="8" spans="2:11" x14ac:dyDescent="0.25">
      <c r="J8" s="17">
        <v>0.1</v>
      </c>
      <c r="K8" s="2">
        <f>+(C12-E12*J8)</f>
        <v>450</v>
      </c>
    </row>
    <row r="9" spans="2:11" x14ac:dyDescent="0.25">
      <c r="B9" t="s">
        <v>44</v>
      </c>
      <c r="C9" s="13" t="s">
        <v>45</v>
      </c>
      <c r="D9" t="s">
        <v>41</v>
      </c>
      <c r="E9" s="15">
        <v>200</v>
      </c>
      <c r="F9" t="s">
        <v>31</v>
      </c>
    </row>
    <row r="10" spans="2:11" x14ac:dyDescent="0.25">
      <c r="C10" t="s">
        <v>46</v>
      </c>
      <c r="E10" t="s">
        <v>46</v>
      </c>
    </row>
    <row r="12" spans="2:11" x14ac:dyDescent="0.25">
      <c r="B12" s="16" t="s">
        <v>44</v>
      </c>
      <c r="C12" s="16">
        <f>110/0.2</f>
        <v>550</v>
      </c>
      <c r="D12" s="16" t="s">
        <v>41</v>
      </c>
      <c r="E12" s="16">
        <f>200/0.2</f>
        <v>1000</v>
      </c>
      <c r="F12" s="16" t="s">
        <v>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3"/>
  <sheetViews>
    <sheetView topLeftCell="A4" workbookViewId="0">
      <selection activeCell="C10" sqref="C10"/>
    </sheetView>
  </sheetViews>
  <sheetFormatPr defaultRowHeight="15" x14ac:dyDescent="0.25"/>
  <sheetData>
    <row r="4" spans="2:10" x14ac:dyDescent="0.25">
      <c r="B4" s="1" t="s">
        <v>9</v>
      </c>
    </row>
    <row r="5" spans="2:10" x14ac:dyDescent="0.25">
      <c r="B5" s="1" t="s">
        <v>10</v>
      </c>
    </row>
    <row r="6" spans="2:10" x14ac:dyDescent="0.25">
      <c r="B6" s="1"/>
    </row>
    <row r="7" spans="2:10" x14ac:dyDescent="0.25">
      <c r="B7" s="4" t="s">
        <v>24</v>
      </c>
      <c r="C7" s="5" t="s">
        <v>27</v>
      </c>
      <c r="D7" s="6" t="s">
        <v>26</v>
      </c>
      <c r="I7" t="s">
        <v>32</v>
      </c>
      <c r="J7" t="s">
        <v>31</v>
      </c>
    </row>
    <row r="8" spans="2:10" x14ac:dyDescent="0.25">
      <c r="B8" s="4"/>
      <c r="C8" s="8" t="s">
        <v>30</v>
      </c>
      <c r="D8" s="5" t="s">
        <v>25</v>
      </c>
      <c r="I8">
        <v>300</v>
      </c>
      <c r="J8">
        <f>110/200 - 0.2/200*I8</f>
        <v>0.25000000000000006</v>
      </c>
    </row>
    <row r="9" spans="2:10" x14ac:dyDescent="0.25">
      <c r="I9">
        <v>350</v>
      </c>
      <c r="J9">
        <f t="shared" ref="J9:J12" si="0">110/200 - 0.2/200*I9</f>
        <v>0.2</v>
      </c>
    </row>
    <row r="10" spans="2:10" x14ac:dyDescent="0.25">
      <c r="B10" t="s">
        <v>49</v>
      </c>
      <c r="C10" s="13" t="s">
        <v>47</v>
      </c>
      <c r="D10" t="s">
        <v>41</v>
      </c>
      <c r="E10" s="13" t="s">
        <v>48</v>
      </c>
      <c r="F10" t="s">
        <v>32</v>
      </c>
      <c r="I10">
        <v>400</v>
      </c>
      <c r="J10">
        <f t="shared" si="0"/>
        <v>0.15000000000000002</v>
      </c>
    </row>
    <row r="11" spans="2:10" x14ac:dyDescent="0.25">
      <c r="C11" s="14">
        <v>200</v>
      </c>
      <c r="E11" s="14">
        <v>200</v>
      </c>
      <c r="I11">
        <v>450</v>
      </c>
      <c r="J11">
        <f t="shared" si="0"/>
        <v>0.10000000000000003</v>
      </c>
    </row>
    <row r="12" spans="2:10" x14ac:dyDescent="0.25">
      <c r="I12">
        <v>500</v>
      </c>
      <c r="J12">
        <f t="shared" si="0"/>
        <v>5.0000000000000044E-2</v>
      </c>
    </row>
    <row r="13" spans="2:10" x14ac:dyDescent="0.25">
      <c r="I13">
        <v>550</v>
      </c>
      <c r="J13">
        <f>110/200 - 0.2/200*I13</f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1"/>
  <sheetViews>
    <sheetView topLeftCell="A16" workbookViewId="0">
      <selection activeCell="G18" sqref="G18"/>
    </sheetView>
  </sheetViews>
  <sheetFormatPr defaultRowHeight="15" x14ac:dyDescent="0.25"/>
  <sheetData>
    <row r="3" spans="2:2" x14ac:dyDescent="0.25">
      <c r="B3" s="1" t="s">
        <v>11</v>
      </c>
    </row>
    <row r="4" spans="2:2" x14ac:dyDescent="0.25">
      <c r="B4" s="1" t="s">
        <v>12</v>
      </c>
    </row>
    <row r="5" spans="2:2" x14ac:dyDescent="0.25">
      <c r="B5" s="1" t="s">
        <v>13</v>
      </c>
    </row>
    <row r="6" spans="2:2" x14ac:dyDescent="0.25">
      <c r="B6" s="1" t="s">
        <v>14</v>
      </c>
    </row>
    <row r="7" spans="2:2" x14ac:dyDescent="0.25">
      <c r="B7" s="1" t="s">
        <v>15</v>
      </c>
    </row>
    <row r="8" spans="2:2" x14ac:dyDescent="0.25">
      <c r="B8" s="1" t="s">
        <v>16</v>
      </c>
    </row>
    <row r="11" spans="2:2" x14ac:dyDescent="0.25">
      <c r="B11" t="s">
        <v>61</v>
      </c>
    </row>
    <row r="13" spans="2:2" x14ac:dyDescent="0.25">
      <c r="B13" t="s">
        <v>62</v>
      </c>
    </row>
    <row r="15" spans="2:2" x14ac:dyDescent="0.25">
      <c r="B15" t="s">
        <v>63</v>
      </c>
    </row>
    <row r="17" spans="2:14" x14ac:dyDescent="0.25">
      <c r="B17" s="18" t="s">
        <v>49</v>
      </c>
      <c r="C17" s="19" t="s">
        <v>50</v>
      </c>
      <c r="D17" s="19"/>
      <c r="E17" s="19"/>
      <c r="F17" s="20" t="s">
        <v>41</v>
      </c>
      <c r="G17" s="19" t="s">
        <v>64</v>
      </c>
      <c r="H17" s="18"/>
      <c r="I17" s="18" t="s">
        <v>32</v>
      </c>
    </row>
    <row r="18" spans="2:14" x14ac:dyDescent="0.25">
      <c r="B18" s="18"/>
      <c r="C18" s="18"/>
      <c r="D18" s="18" t="s">
        <v>25</v>
      </c>
      <c r="E18" s="18"/>
      <c r="F18" s="18"/>
      <c r="G18" s="20" t="s">
        <v>25</v>
      </c>
      <c r="H18" s="18"/>
      <c r="I18" s="18"/>
    </row>
    <row r="21" spans="2:14" x14ac:dyDescent="0.25">
      <c r="B21" t="s">
        <v>51</v>
      </c>
    </row>
    <row r="22" spans="2:14" x14ac:dyDescent="0.25">
      <c r="B22" s="21" t="s">
        <v>52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2:14" x14ac:dyDescent="0.25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2:14" x14ac:dyDescent="0.25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6" spans="2:14" x14ac:dyDescent="0.25">
      <c r="B26" s="21" t="s">
        <v>53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2:14" x14ac:dyDescent="0.2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2:14" x14ac:dyDescent="0.2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30" spans="2:14" x14ac:dyDescent="0.25">
      <c r="B30" s="22" t="s">
        <v>54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2:14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</sheetData>
  <mergeCells count="3">
    <mergeCell ref="B22:N24"/>
    <mergeCell ref="B26:M28"/>
    <mergeCell ref="B30:M3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7"/>
  <sheetViews>
    <sheetView tabSelected="1" workbookViewId="0">
      <selection activeCell="A6" sqref="A6:F6"/>
    </sheetView>
  </sheetViews>
  <sheetFormatPr defaultRowHeight="15" x14ac:dyDescent="0.25"/>
  <sheetData>
    <row r="2" spans="2:12" x14ac:dyDescent="0.25">
      <c r="B2" s="1" t="s">
        <v>17</v>
      </c>
    </row>
    <row r="3" spans="2:12" x14ac:dyDescent="0.25">
      <c r="B3" s="1" t="s">
        <v>18</v>
      </c>
    </row>
    <row r="4" spans="2:12" x14ac:dyDescent="0.25">
      <c r="B4" s="1" t="s">
        <v>19</v>
      </c>
    </row>
    <row r="6" spans="2:12" x14ac:dyDescent="0.25">
      <c r="B6" s="16" t="s">
        <v>44</v>
      </c>
      <c r="C6" s="16">
        <f>110/0.2</f>
        <v>550</v>
      </c>
      <c r="D6" s="16" t="s">
        <v>41</v>
      </c>
      <c r="E6" s="16">
        <f>200/0.2</f>
        <v>1000</v>
      </c>
      <c r="F6" s="16" t="s">
        <v>31</v>
      </c>
      <c r="K6" t="s">
        <v>31</v>
      </c>
      <c r="L6" t="s">
        <v>32</v>
      </c>
    </row>
    <row r="7" spans="2:12" x14ac:dyDescent="0.25">
      <c r="K7">
        <v>0.35</v>
      </c>
      <c r="L7">
        <f>+C$6-E$6*K7</f>
        <v>200</v>
      </c>
    </row>
    <row r="8" spans="2:12" x14ac:dyDescent="0.25">
      <c r="K8">
        <f>+K7-0.05</f>
        <v>0.3</v>
      </c>
      <c r="L8">
        <f t="shared" ref="L8:L14" si="0">+C$6-E$6*K8</f>
        <v>250</v>
      </c>
    </row>
    <row r="9" spans="2:12" x14ac:dyDescent="0.25">
      <c r="B9" t="s">
        <v>55</v>
      </c>
      <c r="K9">
        <f t="shared" ref="K9:K14" si="1">+K8-0.05</f>
        <v>0.25</v>
      </c>
      <c r="L9">
        <f t="shared" si="0"/>
        <v>300</v>
      </c>
    </row>
    <row r="10" spans="2:12" x14ac:dyDescent="0.25">
      <c r="B10" t="s">
        <v>56</v>
      </c>
      <c r="K10">
        <f t="shared" si="1"/>
        <v>0.2</v>
      </c>
      <c r="L10">
        <f t="shared" si="0"/>
        <v>350</v>
      </c>
    </row>
    <row r="11" spans="2:12" x14ac:dyDescent="0.25">
      <c r="B11" t="s">
        <v>57</v>
      </c>
      <c r="K11">
        <f t="shared" si="1"/>
        <v>0.15000000000000002</v>
      </c>
      <c r="L11">
        <f t="shared" si="0"/>
        <v>400</v>
      </c>
    </row>
    <row r="12" spans="2:12" x14ac:dyDescent="0.25">
      <c r="K12">
        <f t="shared" si="1"/>
        <v>0.10000000000000002</v>
      </c>
      <c r="L12">
        <f t="shared" si="0"/>
        <v>450</v>
      </c>
    </row>
    <row r="13" spans="2:12" x14ac:dyDescent="0.25">
      <c r="K13">
        <f>+K12-0.05</f>
        <v>5.0000000000000017E-2</v>
      </c>
      <c r="L13">
        <f t="shared" si="0"/>
        <v>500</v>
      </c>
    </row>
    <row r="14" spans="2:12" x14ac:dyDescent="0.25">
      <c r="K14">
        <f t="shared" si="1"/>
        <v>0</v>
      </c>
      <c r="L14">
        <f t="shared" si="0"/>
        <v>550</v>
      </c>
    </row>
    <row r="23" spans="2:16" x14ac:dyDescent="0.25">
      <c r="B23" t="s">
        <v>58</v>
      </c>
    </row>
    <row r="24" spans="2:16" x14ac:dyDescent="0.25">
      <c r="B24" s="21" t="s">
        <v>59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2:16" x14ac:dyDescent="0.2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2:16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2:16" x14ac:dyDescent="0.2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</sheetData>
  <mergeCells count="1">
    <mergeCell ref="B24:P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Planteo</vt:lpstr>
      <vt:lpstr>a)</vt:lpstr>
      <vt:lpstr>b)</vt:lpstr>
      <vt:lpstr>c)</vt:lpstr>
      <vt:lpstr>d) y e)</vt:lpstr>
      <vt:lpstr>f)</vt:lpstr>
      <vt:lpstr>g) y h)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2020-11-14T15:58:50Z</dcterms:created>
  <dcterms:modified xsi:type="dcterms:W3CDTF">2020-11-17T23:37:00Z</dcterms:modified>
</cp:coreProperties>
</file>